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.dias\Desktop\"/>
    </mc:Choice>
  </mc:AlternateContent>
  <xr:revisionPtr revIDLastSave="0" documentId="8_{1D2C0318-A85E-4CD8-8759-6297CA1FA44B}" xr6:coauthVersionLast="47" xr6:coauthVersionMax="47" xr10:uidLastSave="{00000000-0000-0000-0000-000000000000}"/>
  <bookViews>
    <workbookView xWindow="-120" yWindow="-120" windowWidth="29040" windowHeight="15840" tabRatio="294" xr2:uid="{91FF57B5-F90D-443A-AB8B-94C29334A0E0}"/>
  </bookViews>
  <sheets>
    <sheet name="Cálc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C10" i="1" l="1"/>
</calcChain>
</file>

<file path=xl/sharedStrings.xml><?xml version="1.0" encoding="utf-8"?>
<sst xmlns="http://schemas.openxmlformats.org/spreadsheetml/2006/main" count="10" uniqueCount="9">
  <si>
    <t>Tensão (V)</t>
  </si>
  <si>
    <t>Tabela de capacidade de corrente de cabos de cobre</t>
  </si>
  <si>
    <t>Queda de Tensão Cabo (V):</t>
  </si>
  <si>
    <t>Distância (m) da fonte à carga</t>
  </si>
  <si>
    <t>Potência da carga (W)</t>
  </si>
  <si>
    <t>Corrente (A)</t>
  </si>
  <si>
    <t>Bitola Mínima (mm²)</t>
  </si>
  <si>
    <t>Bitola (mm²)</t>
  </si>
  <si>
    <t>Bitola Cabo Comercial (mm²)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</si>
</sst>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Montserrat Light"/>
    </font>
    <font>
      <sz val="9"/>
      <color theme="0"/>
      <name val="Montserrat Light"/>
    </font>
    <font>
      <b/>
      <sz val="9"/>
      <color theme="1"/>
      <name val="Montserrat Light"/>
    </font>
    <font>
      <b/>
      <sz val="9"/>
      <color theme="0"/>
      <name val="Montserrat Light"/>
    </font>
    <font>
      <b/>
      <sz val="9"/>
      <name val="Montserrat Light"/>
    </font>
    <font>
      <sz val="9"/>
      <name val="Montserrat Light"/>
    </font>
    <font>
      <sz val="9"/>
      <color rgb="FFFF0000"/>
      <name val="Montserrat Light"/>
    </font>
    <font>
      <sz val="10"/>
      <color theme="0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A6C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6" fillId="3" borderId="1" xfId="0" quotePrefix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A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6569</xdr:colOff>
      <xdr:row>0</xdr:row>
      <xdr:rowOff>142875</xdr:rowOff>
    </xdr:from>
    <xdr:to>
      <xdr:col>3</xdr:col>
      <xdr:colOff>119419</xdr:colOff>
      <xdr:row>3</xdr:row>
      <xdr:rowOff>828675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B7DD37-0509-F6DE-BF27-A80D7EE8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9" y="142875"/>
          <a:ext cx="3653522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657D-35FA-45CE-9501-B51F9E7D9232}">
  <dimension ref="A1:R32"/>
  <sheetViews>
    <sheetView showGridLines="0" tabSelected="1" zoomScale="145" zoomScaleNormal="145" workbookViewId="0">
      <selection activeCell="C5" sqref="C5"/>
    </sheetView>
  </sheetViews>
  <sheetFormatPr defaultRowHeight="15" x14ac:dyDescent="0.25"/>
  <cols>
    <col min="1" max="1" width="2.5703125" style="1" customWidth="1"/>
    <col min="2" max="2" width="31.140625" style="1" bestFit="1" customWidth="1"/>
    <col min="3" max="3" width="19.42578125" style="1" customWidth="1"/>
    <col min="4" max="4" width="9.85546875" style="1" customWidth="1"/>
    <col min="5" max="5" width="6.85546875" style="1" customWidth="1"/>
    <col min="6" max="6" width="16" style="2" customWidth="1"/>
    <col min="7" max="7" width="16.7109375" style="2" customWidth="1"/>
    <col min="8" max="16384" width="9.140625" style="1"/>
  </cols>
  <sheetData>
    <row r="1" spans="1:18" x14ac:dyDescent="0.25">
      <c r="A1" s="3"/>
      <c r="B1" s="3"/>
      <c r="C1" s="3"/>
      <c r="D1" s="3"/>
      <c r="E1" s="3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idden="1" x14ac:dyDescent="0.25">
      <c r="A2" s="3"/>
      <c r="B2" s="3"/>
      <c r="C2" s="3"/>
      <c r="D2" s="3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idden="1" x14ac:dyDescent="0.25">
      <c r="A3" s="3"/>
      <c r="B3" s="5" t="s">
        <v>2</v>
      </c>
      <c r="C3" s="6">
        <v>0.1</v>
      </c>
      <c r="D3" s="4">
        <v>1.7500000000000001E-8</v>
      </c>
      <c r="E3" s="3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71.25" customHeight="1" x14ac:dyDescent="0.25">
      <c r="A4" s="3"/>
      <c r="B4" s="3"/>
      <c r="C4" s="3"/>
      <c r="D4" s="3"/>
      <c r="E4" s="3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 x14ac:dyDescent="0.25">
      <c r="A5" s="3"/>
      <c r="B5" s="8" t="s">
        <v>3</v>
      </c>
      <c r="C5" s="21">
        <v>10</v>
      </c>
      <c r="D5" s="3"/>
      <c r="E5" s="3"/>
      <c r="F5" s="17"/>
      <c r="G5" s="17"/>
      <c r="H5" s="9"/>
      <c r="I5" s="9"/>
      <c r="J5" s="3"/>
      <c r="K5" s="3"/>
      <c r="L5" s="3"/>
      <c r="M5" s="3"/>
      <c r="N5" s="3"/>
      <c r="O5" s="3"/>
      <c r="P5" s="3"/>
      <c r="Q5" s="3"/>
      <c r="R5" s="3"/>
    </row>
    <row r="6" spans="1:18" ht="15" customHeight="1" x14ac:dyDescent="0.25">
      <c r="A6" s="3"/>
      <c r="B6" s="8" t="s">
        <v>0</v>
      </c>
      <c r="C6" s="22">
        <v>24</v>
      </c>
      <c r="D6" s="3"/>
      <c r="E6" s="3"/>
      <c r="F6" s="17"/>
      <c r="G6" s="17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" customHeight="1" x14ac:dyDescent="0.25">
      <c r="A7" s="3"/>
      <c r="B7" s="8" t="s">
        <v>4</v>
      </c>
      <c r="C7" s="22">
        <v>100</v>
      </c>
      <c r="D7" s="18"/>
      <c r="E7" s="3"/>
      <c r="F7" s="17"/>
      <c r="G7" s="17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" customHeight="1" x14ac:dyDescent="0.25">
      <c r="A8" s="3"/>
      <c r="B8" s="8" t="s">
        <v>5</v>
      </c>
      <c r="C8" s="10">
        <f>C7/C6</f>
        <v>4.166666666666667</v>
      </c>
      <c r="D8" s="3"/>
      <c r="E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" customHeight="1" x14ac:dyDescent="0.25">
      <c r="A9" s="3"/>
      <c r="B9" s="11" t="s">
        <v>6</v>
      </c>
      <c r="C9" s="12">
        <f>2000000*D3*C7*C5/(C6*C6*C3)</f>
        <v>0.60763888888888895</v>
      </c>
      <c r="D9" s="13"/>
      <c r="E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" customHeight="1" x14ac:dyDescent="0.25">
      <c r="A10" s="3"/>
      <c r="B10" s="11" t="s">
        <v>8</v>
      </c>
      <c r="C10" s="12">
        <f>IF(C9&gt;(IF(C8&lt;=C15,B15,IF(C8&lt;=C16,B16,IF(C8&lt;=C17,B17,IF(C8&lt;=C17,B17,IF(C8&lt;=C18,B18,IF(C8&lt;=C19,B19,IF(C8&lt;=C20,B20,IF(C8&lt;=C21,B21,IF(C8&lt;=C22,B22,IF(C8&lt;=C23,B23,IF(C8&lt;=C24,B24,IF(C8&lt;=C25,B25,IF(C8&lt;=C26,B26,IF(C8&lt;=C27,B27,IF(C8&lt;=C28,B28,IF(C8&lt;=C29,B29,3.5*C7*C5/(C6*C6)))))))))))))))))),IF(C9&lt;=0.5,0.5,IF(C9&lt;=0.75,0.75,IF(C9&lt;=1,1,IF(C9&lt;=1.5,1.5,IF(C9&lt;=2.5,2.5,IF(C9&lt;=4,4,IF(C9&lt;=6,6,IF(C9&lt;=10,10,IF(C9&lt;=16,16,IF(C9&lt;=25,25,IF(C9&lt;=35,35,IF(C9&lt;=50,50,IF(C9&lt;=70,70,IF(C9&lt;=95,95,IF(C9&lt;=120,120,C9))))))))))))))),IF(C8&lt;=C15,B15,IF(C8&lt;=C16,B16,IF(C8&lt;=C17,B17,IF(C8&lt;=C17,B17,IF(C8&lt;=C18,B18,IF(C8&lt;=C19,B19,IF(C8&lt;=C20,B20,IF(C8&lt;=C21,B21,IF(C8&lt;=C22,B22,IF(C8&lt;=C23,B23,IF(C8&lt;=C24,B24,IF(C8&lt;=C25,B25,IF(C8&lt;=C26,B26,IF(C8&lt;=C27,B27,IF(C8&lt;=C28,B28,IF(C8&lt;=C29,B29,2000000*D3*C7*C5/(C6*C6*C3))))))))))))))))))</f>
        <v>0.75</v>
      </c>
      <c r="D10" s="13"/>
      <c r="E10" s="13"/>
      <c r="H10" s="15"/>
      <c r="I10" s="15"/>
      <c r="J10" s="15"/>
      <c r="K10" s="15"/>
      <c r="L10" s="15"/>
      <c r="M10" s="3"/>
      <c r="N10" s="3"/>
      <c r="O10" s="3"/>
      <c r="P10" s="3"/>
      <c r="Q10" s="3"/>
      <c r="R10" s="3"/>
    </row>
    <row r="11" spans="1:18" ht="7.5" customHeight="1" x14ac:dyDescent="0.25">
      <c r="A11" s="3"/>
      <c r="B11" s="16"/>
      <c r="C11" s="16"/>
      <c r="D11" s="16"/>
      <c r="E11" s="3"/>
      <c r="H11" s="15"/>
      <c r="I11" s="15"/>
      <c r="J11" s="15"/>
      <c r="K11" s="15"/>
      <c r="L11" s="15"/>
      <c r="M11" s="3"/>
      <c r="N11" s="3"/>
      <c r="O11" s="3"/>
      <c r="P11" s="3"/>
      <c r="Q11" s="3"/>
      <c r="R11" s="3"/>
    </row>
    <row r="12" spans="1:18" ht="15" customHeight="1" x14ac:dyDescent="0.25">
      <c r="A12" s="3"/>
      <c r="B12" s="24" t="s">
        <v>1</v>
      </c>
      <c r="C12" s="24"/>
      <c r="D12" s="3"/>
      <c r="E12" s="3"/>
      <c r="H12" s="15"/>
      <c r="I12" s="15"/>
      <c r="J12" s="15"/>
      <c r="K12" s="15"/>
      <c r="L12" s="15"/>
      <c r="M12" s="3"/>
      <c r="N12" s="3"/>
      <c r="O12" s="3"/>
      <c r="P12" s="3"/>
      <c r="Q12" s="3"/>
      <c r="R12" s="3"/>
    </row>
    <row r="13" spans="1:18" ht="6" customHeight="1" x14ac:dyDescent="0.25">
      <c r="A13" s="3"/>
      <c r="B13" s="24"/>
      <c r="C13" s="24"/>
      <c r="D13" s="3"/>
      <c r="E13" s="3"/>
      <c r="H13" s="15"/>
      <c r="I13" s="15"/>
      <c r="J13" s="15"/>
      <c r="K13" s="15"/>
      <c r="L13" s="15"/>
      <c r="M13" s="3"/>
      <c r="N13" s="3"/>
      <c r="O13" s="3"/>
      <c r="P13" s="3"/>
      <c r="Q13" s="3"/>
      <c r="R13" s="3"/>
    </row>
    <row r="14" spans="1:18" ht="15" customHeight="1" x14ac:dyDescent="0.25">
      <c r="A14" s="3"/>
      <c r="B14" s="5" t="s">
        <v>7</v>
      </c>
      <c r="C14" s="14" t="s">
        <v>5</v>
      </c>
      <c r="D14" s="3"/>
      <c r="E14" s="3"/>
      <c r="F14" s="2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" customHeight="1" x14ac:dyDescent="0.25">
      <c r="A15" s="3"/>
      <c r="B15" s="10">
        <v>0.5</v>
      </c>
      <c r="C15" s="8">
        <v>7</v>
      </c>
      <c r="D15" s="3"/>
      <c r="E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5" customHeight="1" x14ac:dyDescent="0.25">
      <c r="A16" s="3"/>
      <c r="B16" s="10">
        <v>0.75</v>
      </c>
      <c r="C16" s="8">
        <v>9</v>
      </c>
      <c r="D16" s="3"/>
      <c r="E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" customHeight="1" x14ac:dyDescent="0.25">
      <c r="A17" s="3"/>
      <c r="B17" s="20">
        <v>1</v>
      </c>
      <c r="C17" s="8">
        <v>12</v>
      </c>
      <c r="D17" s="3"/>
      <c r="E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" customHeight="1" x14ac:dyDescent="0.25">
      <c r="A18" s="3"/>
      <c r="B18" s="10">
        <v>1.5</v>
      </c>
      <c r="C18" s="8">
        <v>15</v>
      </c>
      <c r="D18" s="19"/>
      <c r="E18" s="1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" customHeight="1" x14ac:dyDescent="0.25">
      <c r="A19" s="3"/>
      <c r="B19" s="10">
        <v>2.5</v>
      </c>
      <c r="C19" s="8">
        <v>21</v>
      </c>
      <c r="D19" s="3"/>
      <c r="E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" customHeight="1" x14ac:dyDescent="0.25">
      <c r="A20" s="3"/>
      <c r="B20" s="20">
        <v>4</v>
      </c>
      <c r="C20" s="8">
        <v>28</v>
      </c>
      <c r="D20" s="3"/>
      <c r="E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" customHeight="1" x14ac:dyDescent="0.25">
      <c r="A21" s="3"/>
      <c r="B21" s="20">
        <v>6</v>
      </c>
      <c r="C21" s="8">
        <v>36</v>
      </c>
      <c r="D21" s="3"/>
      <c r="E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" customHeight="1" x14ac:dyDescent="0.25">
      <c r="A22" s="3"/>
      <c r="B22" s="20">
        <v>10</v>
      </c>
      <c r="C22" s="8">
        <v>50</v>
      </c>
      <c r="D22" s="3"/>
      <c r="E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" customHeight="1" x14ac:dyDescent="0.25">
      <c r="A23" s="3"/>
      <c r="B23" s="20">
        <v>16</v>
      </c>
      <c r="C23" s="8">
        <v>68</v>
      </c>
      <c r="D23" s="3"/>
      <c r="E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" customHeight="1" x14ac:dyDescent="0.25">
      <c r="A24" s="3"/>
      <c r="B24" s="20">
        <v>25</v>
      </c>
      <c r="C24" s="8">
        <v>80</v>
      </c>
      <c r="D24" s="3"/>
      <c r="E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5" customHeight="1" x14ac:dyDescent="0.25">
      <c r="A25" s="3"/>
      <c r="B25" s="20">
        <v>35</v>
      </c>
      <c r="C25" s="8">
        <v>100</v>
      </c>
      <c r="D25" s="19"/>
      <c r="E25" s="1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" customHeight="1" x14ac:dyDescent="0.25">
      <c r="A26" s="3"/>
      <c r="B26" s="20">
        <v>50</v>
      </c>
      <c r="C26" s="8">
        <v>120</v>
      </c>
      <c r="D26" s="3"/>
      <c r="E26" s="3"/>
      <c r="F26" s="4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" customHeight="1" x14ac:dyDescent="0.25">
      <c r="A27" s="3"/>
      <c r="B27" s="20">
        <v>70</v>
      </c>
      <c r="C27" s="8">
        <v>150</v>
      </c>
      <c r="D27" s="3"/>
      <c r="E27" s="3"/>
      <c r="F27" s="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" customHeight="1" x14ac:dyDescent="0.25">
      <c r="A28" s="3"/>
      <c r="B28" s="20">
        <v>95</v>
      </c>
      <c r="C28" s="8">
        <v>180</v>
      </c>
      <c r="D28" s="3"/>
      <c r="E28" s="3"/>
      <c r="F28" s="4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5" customHeight="1" x14ac:dyDescent="0.25">
      <c r="A29" s="3"/>
      <c r="B29" s="20">
        <v>120</v>
      </c>
      <c r="C29" s="8">
        <v>210</v>
      </c>
      <c r="D29" s="3"/>
      <c r="E29" s="3"/>
      <c r="F29" s="4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3"/>
      <c r="B30" s="3"/>
      <c r="C30" s="3"/>
      <c r="D30" s="3"/>
      <c r="E30" s="3"/>
      <c r="F30" s="4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5">
      <c r="A31" s="3"/>
      <c r="B31" s="3"/>
      <c r="C31" s="3"/>
      <c r="D31" s="3"/>
      <c r="E31" s="3"/>
      <c r="F31" s="4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3"/>
      <c r="D32" s="3"/>
      <c r="E32" s="3"/>
      <c r="F32" s="4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sheetProtection algorithmName="SHA-512" hashValue="MyKjuxxUi83lI05z97QM047DX24SrlgN4Cfx8CCB+t5YYy14cnz2YcexRTcGeeT8ZvdGNYRMh97eaNoSSg7tnA==" saltValue="eR8ZdeuAefpms69K3KofVw==" spinCount="100000" sheet="1" objects="1" scenarios="1" selectLockedCells="1"/>
  <mergeCells count="2">
    <mergeCell ref="B11:D11"/>
    <mergeCell ref="B12:C13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Martins</dc:creator>
  <cp:lastModifiedBy>Relacionamento - Fernando Mesquita Dias</cp:lastModifiedBy>
  <dcterms:created xsi:type="dcterms:W3CDTF">2022-06-08T14:59:34Z</dcterms:created>
  <dcterms:modified xsi:type="dcterms:W3CDTF">2025-01-27T17:28:55Z</dcterms:modified>
</cp:coreProperties>
</file>